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<sst xmlns="http://schemas.openxmlformats.org/spreadsheetml/2006/main" count="29" uniqueCount="21">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</sst>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>
      <alignment vertical="center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80" zoomScaleNormal="80" workbookViewId="0">
      <selection activeCell="A37" sqref="A37"/>
    </sheetView>
  </sheetViews>
  <sheetFormatPr baseColWidth="10" defaultColWidth="0" defaultRowHeight="0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2" customFormat="1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tr">
        <f>ANIO5R</f>
        <v>2014 ¹ (c)</v>
      </c>
      <c r="C5" s="13" t="str">
        <f>ANIO4R</f>
        <v>2015 ¹ (c)</v>
      </c>
      <c r="D5" s="13" t="str">
        <f>ANIO3R</f>
        <v>2016 ¹ (c)</v>
      </c>
      <c r="E5" s="13" t="str">
        <f>ANIO2R</f>
        <v>2017 ¹ (c)</v>
      </c>
      <c r="F5" s="13" t="str">
        <f>ANIO1R</f>
        <v>2018 ¹ (c)</v>
      </c>
      <c r="G5" s="14">
        <f>ANIO_INFORME</f>
        <v>2019</v>
      </c>
    </row>
    <row r="6" spans="1:7" ht="30.6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25">
        <f>SUM(B8:B16)</f>
        <v>25367188.060000002</v>
      </c>
      <c r="C7" s="25">
        <f t="shared" ref="C7:G7" si="0">SUM(C8:C16)</f>
        <v>27624780.689999994</v>
      </c>
      <c r="D7" s="25">
        <f t="shared" si="0"/>
        <v>30899544.980000004</v>
      </c>
      <c r="E7" s="25">
        <f t="shared" si="0"/>
        <v>38490899.619999997</v>
      </c>
      <c r="F7" s="25">
        <f t="shared" si="0"/>
        <v>40171837.520000003</v>
      </c>
      <c r="G7" s="25">
        <f t="shared" si="0"/>
        <v>11507962.530000001</v>
      </c>
    </row>
    <row r="8" spans="1:7" ht="14.4" x14ac:dyDescent="0.3">
      <c r="A8" s="19" t="s">
        <v>6</v>
      </c>
      <c r="B8" s="26">
        <v>17790473.859999999</v>
      </c>
      <c r="C8" s="26">
        <v>21871184.309999995</v>
      </c>
      <c r="D8" s="26">
        <v>25396522.400000002</v>
      </c>
      <c r="E8" s="26">
        <v>29289700.850000001</v>
      </c>
      <c r="F8" s="26">
        <v>31281185.110000003</v>
      </c>
      <c r="G8" s="26">
        <v>9446210.4499999993</v>
      </c>
    </row>
    <row r="9" spans="1:7" ht="14.4" x14ac:dyDescent="0.3">
      <c r="A9" s="19" t="s">
        <v>7</v>
      </c>
      <c r="B9" s="26">
        <v>632329.4</v>
      </c>
      <c r="C9" s="26">
        <v>894114.02999999991</v>
      </c>
      <c r="D9" s="26">
        <v>932326.85000000009</v>
      </c>
      <c r="E9" s="26">
        <v>1329889.52</v>
      </c>
      <c r="F9" s="26">
        <v>1337749.53</v>
      </c>
      <c r="G9" s="26">
        <v>321020.30000000005</v>
      </c>
    </row>
    <row r="10" spans="1:7" ht="14.4" x14ac:dyDescent="0.3">
      <c r="A10" s="19" t="s">
        <v>8</v>
      </c>
      <c r="B10" s="26">
        <v>2113766.71</v>
      </c>
      <c r="C10" s="26">
        <v>2401184.14</v>
      </c>
      <c r="D10" s="26">
        <v>3508986.66</v>
      </c>
      <c r="E10" s="26">
        <v>6118192.3299999991</v>
      </c>
      <c r="F10" s="26">
        <v>6094452.8000000007</v>
      </c>
      <c r="G10" s="26">
        <v>1513090.4899999998</v>
      </c>
    </row>
    <row r="11" spans="1:7" ht="14.4" x14ac:dyDescent="0.3">
      <c r="A11" s="19" t="s">
        <v>9</v>
      </c>
      <c r="B11" s="26">
        <v>212250</v>
      </c>
      <c r="C11" s="26">
        <v>105250</v>
      </c>
      <c r="D11" s="26">
        <v>151400</v>
      </c>
      <c r="E11" s="26">
        <v>292379</v>
      </c>
      <c r="F11" s="26">
        <v>1161531.67</v>
      </c>
      <c r="G11" s="26">
        <v>184999.73</v>
      </c>
    </row>
    <row r="12" spans="1:7" ht="14.4" x14ac:dyDescent="0.3">
      <c r="A12" s="19" t="s">
        <v>10</v>
      </c>
      <c r="B12" s="26">
        <v>2725329.99</v>
      </c>
      <c r="C12" s="26">
        <v>313057.58</v>
      </c>
      <c r="D12" s="26">
        <v>910309.07</v>
      </c>
      <c r="E12" s="26">
        <v>1408195.69</v>
      </c>
      <c r="F12" s="26">
        <v>296918.41000000003</v>
      </c>
      <c r="G12" s="26">
        <v>42641.56</v>
      </c>
    </row>
    <row r="13" spans="1:7" ht="14.4" x14ac:dyDescent="0.3">
      <c r="A13" s="19" t="s">
        <v>11</v>
      </c>
      <c r="B13" s="26">
        <v>1893038.1</v>
      </c>
      <c r="C13" s="26">
        <v>2039990.63</v>
      </c>
      <c r="D13" s="26">
        <v>0</v>
      </c>
      <c r="E13" s="26">
        <v>52542.23</v>
      </c>
      <c r="F13" s="26">
        <v>0</v>
      </c>
      <c r="G13" s="26">
        <v>0</v>
      </c>
    </row>
    <row r="14" spans="1:7" ht="14.4" x14ac:dyDescent="0.3">
      <c r="A14" s="19" t="s">
        <v>12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14.4" x14ac:dyDescent="0.3">
      <c r="A15" s="19" t="s">
        <v>13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ht="14.4" x14ac:dyDescent="0.3">
      <c r="A16" s="19" t="s">
        <v>14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ht="14.4" x14ac:dyDescent="0.3">
      <c r="A17" s="20"/>
      <c r="B17" s="27"/>
      <c r="C17" s="27"/>
      <c r="D17" s="27"/>
      <c r="E17" s="27"/>
      <c r="F17" s="27"/>
      <c r="G17" s="27"/>
    </row>
    <row r="18" spans="1:7" ht="14.4" x14ac:dyDescent="0.3">
      <c r="A18" s="21" t="s">
        <v>15</v>
      </c>
      <c r="B18" s="28">
        <f>SUM(B19:B27)</f>
        <v>27801299.160000004</v>
      </c>
      <c r="C18" s="28">
        <f t="shared" ref="C18:G18" si="1">SUM(C19:C27)</f>
        <v>16280799.040000001</v>
      </c>
      <c r="D18" s="28">
        <f t="shared" si="1"/>
        <v>31432239.32</v>
      </c>
      <c r="E18" s="28">
        <f t="shared" si="1"/>
        <v>15840223.399999999</v>
      </c>
      <c r="F18" s="28">
        <f t="shared" si="1"/>
        <v>16796175.670000002</v>
      </c>
      <c r="G18" s="28">
        <f t="shared" si="1"/>
        <v>0</v>
      </c>
    </row>
    <row r="19" spans="1:7" ht="14.4" x14ac:dyDescent="0.3">
      <c r="A19" s="19" t="s">
        <v>6</v>
      </c>
      <c r="B19" s="26">
        <v>7799224.1900000013</v>
      </c>
      <c r="C19" s="26">
        <v>8412545.1899999995</v>
      </c>
      <c r="D19" s="26">
        <v>9911270.8000000007</v>
      </c>
      <c r="E19" s="26">
        <v>9289490.3699999992</v>
      </c>
      <c r="F19" s="26">
        <v>10332190.390000001</v>
      </c>
      <c r="G19" s="26">
        <v>0</v>
      </c>
    </row>
    <row r="20" spans="1:7" ht="14.4" x14ac:dyDescent="0.3">
      <c r="A20" s="19" t="s">
        <v>7</v>
      </c>
      <c r="B20" s="26">
        <v>913212.12</v>
      </c>
      <c r="C20" s="26">
        <v>765004.89</v>
      </c>
      <c r="D20" s="26">
        <v>1037089.93</v>
      </c>
      <c r="E20" s="26">
        <v>804203.37</v>
      </c>
      <c r="F20" s="26">
        <v>964128.54000000015</v>
      </c>
      <c r="G20" s="26">
        <v>0</v>
      </c>
    </row>
    <row r="21" spans="1:7" ht="14.4" x14ac:dyDescent="0.3">
      <c r="A21" s="19" t="s">
        <v>8</v>
      </c>
      <c r="B21" s="26">
        <v>1747794.63</v>
      </c>
      <c r="C21" s="26">
        <v>2818046.7199999997</v>
      </c>
      <c r="D21" s="26">
        <v>2418799.1900000004</v>
      </c>
      <c r="E21" s="26">
        <v>2661915.3199999998</v>
      </c>
      <c r="F21" s="26">
        <v>2999856.7399999998</v>
      </c>
      <c r="G21" s="26">
        <v>0</v>
      </c>
    </row>
    <row r="22" spans="1:7" ht="14.4" x14ac:dyDescent="0.3">
      <c r="A22" s="19" t="s">
        <v>9</v>
      </c>
      <c r="B22" s="26">
        <v>342442</v>
      </c>
      <c r="C22" s="26">
        <v>156452</v>
      </c>
      <c r="D22" s="26">
        <v>453596</v>
      </c>
      <c r="E22" s="26">
        <v>64000</v>
      </c>
      <c r="F22" s="26">
        <v>0</v>
      </c>
      <c r="G22" s="26">
        <v>0</v>
      </c>
    </row>
    <row r="23" spans="1:7" ht="14.4" x14ac:dyDescent="0.3">
      <c r="A23" s="19" t="s">
        <v>10</v>
      </c>
      <c r="B23" s="26">
        <v>1436595.33</v>
      </c>
      <c r="C23" s="26">
        <v>1972039.27</v>
      </c>
      <c r="D23" s="26">
        <v>1480856.51</v>
      </c>
      <c r="E23" s="26">
        <v>1931958.84</v>
      </c>
      <c r="F23" s="26">
        <v>0</v>
      </c>
      <c r="G23" s="26">
        <v>0</v>
      </c>
    </row>
    <row r="24" spans="1:7" ht="14.4" x14ac:dyDescent="0.3">
      <c r="A24" s="19" t="s">
        <v>11</v>
      </c>
      <c r="B24" s="26">
        <v>15562030.890000001</v>
      </c>
      <c r="C24" s="26">
        <v>2156710.9700000002</v>
      </c>
      <c r="D24" s="26">
        <v>16130626.890000001</v>
      </c>
      <c r="E24" s="26">
        <v>1088655.5</v>
      </c>
      <c r="F24" s="26">
        <v>2500000</v>
      </c>
      <c r="G24" s="26">
        <v>0</v>
      </c>
    </row>
    <row r="25" spans="1:7" ht="14.4" x14ac:dyDescent="0.3">
      <c r="A25" s="19" t="s">
        <v>12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14.4" x14ac:dyDescent="0.3">
      <c r="A26" s="19" t="s">
        <v>16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ht="14.4" x14ac:dyDescent="0.3">
      <c r="A27" s="19" t="s">
        <v>14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ht="14.4" x14ac:dyDescent="0.3">
      <c r="A28" s="20"/>
      <c r="B28" s="27"/>
      <c r="C28" s="27"/>
      <c r="D28" s="27"/>
      <c r="E28" s="27"/>
      <c r="F28" s="27"/>
      <c r="G28" s="27"/>
    </row>
    <row r="29" spans="1:7" ht="14.4" x14ac:dyDescent="0.3">
      <c r="A29" s="21" t="s">
        <v>17</v>
      </c>
      <c r="B29" s="26">
        <f>B7+B18</f>
        <v>53168487.220000006</v>
      </c>
      <c r="C29" s="26">
        <f t="shared" ref="C29:G29" si="2">C7+C18</f>
        <v>43905579.729999997</v>
      </c>
      <c r="D29" s="26">
        <f t="shared" si="2"/>
        <v>62331784.300000004</v>
      </c>
      <c r="E29" s="26">
        <f t="shared" si="2"/>
        <v>54331123.019999996</v>
      </c>
      <c r="F29" s="26">
        <f t="shared" si="2"/>
        <v>56968013.190000005</v>
      </c>
      <c r="G29" s="26">
        <f t="shared" si="2"/>
        <v>11507962.530000001</v>
      </c>
    </row>
    <row r="30" spans="1:7" ht="14.4" x14ac:dyDescent="0.3">
      <c r="A30" s="22"/>
      <c r="B30" s="22"/>
      <c r="C30" s="22"/>
      <c r="D30" s="22"/>
      <c r="E30" s="22"/>
      <c r="F30" s="22"/>
      <c r="G30" s="22"/>
    </row>
    <row r="31" spans="1:7" ht="14.4" x14ac:dyDescent="0.3">
      <c r="A31" s="23"/>
    </row>
    <row r="32" spans="1:7" ht="14.4" x14ac:dyDescent="0.3">
      <c r="A32" s="24" t="s">
        <v>18</v>
      </c>
      <c r="B32" s="24"/>
      <c r="C32" s="24"/>
      <c r="D32" s="24"/>
      <c r="E32" s="24"/>
      <c r="F32" s="24"/>
      <c r="G32" s="24"/>
    </row>
    <row r="33" spans="1:7" ht="14.4" x14ac:dyDescent="0.3">
      <c r="A33" s="24" t="s">
        <v>19</v>
      </c>
      <c r="B33" s="24"/>
      <c r="C33" s="24"/>
      <c r="D33" s="24"/>
      <c r="E33" s="24"/>
      <c r="F33" s="24"/>
      <c r="G33" s="24"/>
    </row>
    <row r="34" spans="1:7" ht="14.4" x14ac:dyDescent="0.3">
      <c r="A34" s="29"/>
      <c r="B34" s="29"/>
      <c r="C34" s="29"/>
      <c r="D34" s="29"/>
      <c r="E34" s="29"/>
      <c r="F34" s="29"/>
      <c r="G34" s="29"/>
    </row>
    <row r="35" spans="1:7" ht="14.4" x14ac:dyDescent="0.3">
      <c r="A35" s="29"/>
      <c r="B35" s="29"/>
      <c r="C35" s="29"/>
      <c r="D35" s="29"/>
      <c r="E35" s="29"/>
      <c r="F35" s="29"/>
      <c r="G35" s="29"/>
    </row>
    <row r="36" spans="1:7" ht="14.4" x14ac:dyDescent="0.3">
      <c r="A36" s="29"/>
      <c r="B36" s="29"/>
      <c r="C36" s="29"/>
      <c r="D36" s="29"/>
      <c r="E36" s="29"/>
      <c r="F36" s="29"/>
      <c r="G36" s="29"/>
    </row>
    <row r="37" spans="1:7" ht="14.4" x14ac:dyDescent="0.3">
      <c r="A37" s="30" t="s">
        <v>20</v>
      </c>
      <c r="B37" s="29"/>
      <c r="C37" s="29"/>
      <c r="D37" s="29"/>
      <c r="E37" s="29"/>
      <c r="F37" s="29"/>
      <c r="G37" s="29"/>
    </row>
    <row r="38" spans="1:7" ht="14.4" x14ac:dyDescent="0.3"/>
  </sheetData>
  <protectedRanges>
    <protectedRange sqref="A37" name="Rango1"/>
  </protectedRanges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'[0361_IDF_PEGT_UPJ_1901.xlsm]Info General'!#REF!</xm:f>
          </x14:formula1>
          <x14:formula2>
            <xm:f>'[0361_IDF_PEGT_UPJ_1901.xlsm]Info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2019-04-25T22:00:56Z</dcterms:created>
  <dcterms:modified xsi:type="dcterms:W3CDTF">2019-04-25T22:03:03Z</dcterms:modified>
</cp:coreProperties>
</file>